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MEGA\для сайта\"/>
    </mc:Choice>
  </mc:AlternateContent>
  <xr:revisionPtr revIDLastSave="0" documentId="13_ncr:1_{9D323500-5277-4A69-8110-D03AC7BEB474}" xr6:coauthVersionLast="47" xr6:coauthVersionMax="47" xr10:uidLastSave="{00000000-0000-0000-0000-000000000000}"/>
  <bookViews>
    <workbookView xWindow="-98" yWindow="-98" windowWidth="21795" windowHeight="12975" xr2:uid="{B4516D9F-6C4E-4495-B592-2638FAAE341E}"/>
  </bookViews>
  <sheets>
    <sheet name="Лист1" sheetId="1" r:id="rId1"/>
  </sheets>
  <definedNames>
    <definedName name="_xlnm._FilterDatabase" localSheetId="0" hidden="1">Лист1!$A$1:$F$18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G4" i="1"/>
  <c r="G8" i="1"/>
  <c r="G9" i="1"/>
  <c r="G10" i="1"/>
  <c r="G12" i="1"/>
  <c r="G13" i="1"/>
  <c r="G15" i="1"/>
  <c r="G16" i="1"/>
  <c r="G17" i="1"/>
  <c r="G18" i="1"/>
  <c r="G5" i="1"/>
  <c r="G6" i="1"/>
  <c r="G7" i="1"/>
  <c r="G14" i="1"/>
  <c r="G2" i="1"/>
  <c r="G11" i="1"/>
  <c r="G3" i="1"/>
  <c r="G19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<sst xmlns="http://schemas.openxmlformats.org/spreadsheetml/2006/main" count="41" uniqueCount="25">
  <si>
    <t>N</t>
  </si>
  <si>
    <t>Номенклатура</t>
  </si>
  <si>
    <t>Производитель</t>
  </si>
  <si>
    <t>740.1005183-01 Полукольцо коленчатого вала</t>
  </si>
  <si>
    <t>740.1006026-02 Втулка распределительного вала</t>
  </si>
  <si>
    <t>740.60Д-1000102 Комплект коренных вкладышей</t>
  </si>
  <si>
    <t>740.60Д-1000104 Р02 Комплект: вкладыши нижних головок шатунов</t>
  </si>
  <si>
    <t>7405.1000102Р4 Д Вкладыши КАМАЗ коренные Р4 d=94.50</t>
  </si>
  <si>
    <t>7405.1000102Р6 Д Вкладыши КАМАЗ коренные Р6 d=93.50</t>
  </si>
  <si>
    <t>7405.1000104Р2 Д Вкладыши КАМАЗ шатунные Р2 d=79.00</t>
  </si>
  <si>
    <t>7405.1000104Р6 Д Вкладыши КАМАЗ шатунные Р6 d=78.50</t>
  </si>
  <si>
    <t>7405.1000102Р3 Д Вкладыши КАМАЗ коренные Р3 d=95.00</t>
  </si>
  <si>
    <t>2110-1004047 Втулка шатуна</t>
  </si>
  <si>
    <t>740.1006037-01 Втулка распределительного вала</t>
  </si>
  <si>
    <t>заказ</t>
  </si>
  <si>
    <t>факт</t>
  </si>
  <si>
    <t>цена BYN без НДС</t>
  </si>
  <si>
    <t>ДЗВ</t>
  </si>
  <si>
    <t>сумма без НДС</t>
  </si>
  <si>
    <t>236-1000102-Б2-Р3 К-т вкладышей (d+0,75)</t>
  </si>
  <si>
    <t xml:space="preserve">236-1000104-В2-Р3 К-т вкладышей (d+0,75) </t>
  </si>
  <si>
    <t>236-1000102-Б2 Комплект коренных вкладышей</t>
  </si>
  <si>
    <t>236-1000102-Б2-Р4 К-т вкладышей (d+1.0)</t>
  </si>
  <si>
    <t>236-1000102-Б2-Р5 К-т вкладышей  (d+1,25)</t>
  </si>
  <si>
    <t>238-1000102-Б2-Р3 К-т вкладышей (d+0,75)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</si>
</sst>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MS Shell Dlg"/>
      <family val="2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" fontId="1" fillId="2" borderId="1" xfId="1" applyNumberFormat="1" applyFill="1" applyBorder="1" applyAlignment="1">
      <alignment horizontal="right" vertical="top"/>
    </xf>
    <xf numFmtId="0" fontId="1" fillId="2" borderId="1" xfId="1" applyFill="1" applyBorder="1" applyAlignment="1">
      <alignment horizontal="left" vertical="top"/>
    </xf>
    <xf numFmtId="164" fontId="1" fillId="0" borderId="1" xfId="1" applyNumberFormat="1" applyBorder="1" applyAlignment="1">
      <alignment horizontal="right" vertical="top"/>
    </xf>
    <xf numFmtId="0" fontId="3" fillId="0" borderId="2" xfId="0" applyFont="1" applyBorder="1"/>
  </cellXfs>
  <cellStyles count="2">
    <cellStyle name="Обычный" xfId="0" builtinId="0"/>
    <cellStyle name="Обычный_Лист1" xfId="1" xr:uid="{84122A28-2F87-447E-91ED-3D4D8C06F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600C-DEB9-4B8E-A213-8C84BF66B69E}">
  <dimension ref="A1:G19"/>
  <sheetViews>
    <sheetView tabSelected="1" zoomScale="85" zoomScaleNormal="85" workbookViewId="0">
      <selection activeCell="B9" sqref="B9"/>
    </sheetView>
  </sheetViews>
  <sheetFormatPr defaultColWidth="8.86328125" defaultRowHeight="14.25" x14ac:dyDescent="0.45"/>
  <cols>
    <col min="2" max="2" width="52.86328125" bestFit="1" customWidth="1"/>
    <col min="3" max="3" width="13" customWidth="1"/>
    <col min="5" max="5" width="8.86328125" customWidth="1"/>
  </cols>
  <sheetData>
    <row r="1" spans="1:7" ht="26.65" x14ac:dyDescent="0.45">
      <c r="A1" s="1" t="s">
        <v>0</v>
      </c>
      <c r="B1" s="1" t="s">
        <v>1</v>
      </c>
      <c r="C1" s="1" t="s">
        <v>2</v>
      </c>
      <c r="D1" s="2" t="s">
        <v>15</v>
      </c>
      <c r="E1" s="3" t="s">
        <v>14</v>
      </c>
      <c r="F1" s="4" t="s">
        <v>16</v>
      </c>
      <c r="G1" s="4" t="s">
        <v>18</v>
      </c>
    </row>
    <row r="2" spans="1:7" x14ac:dyDescent="0.45">
      <c r="A2" s="6">
        <v>1</v>
      </c>
      <c r="B2" s="7" t="s">
        <v>12</v>
      </c>
      <c r="C2" s="7" t="s">
        <v>17</v>
      </c>
      <c r="D2" s="5">
        <v>800</v>
      </c>
      <c r="E2" s="8"/>
      <c r="F2" s="5">
        <v>1.4000000000000001</v>
      </c>
      <c r="G2" s="5">
        <f>E2*F2</f>
        <v>0</v>
      </c>
    </row>
    <row r="3" spans="1:7" ht="14.45" customHeight="1" x14ac:dyDescent="0.45">
      <c r="A3" s="6">
        <f>A2+1</f>
        <v>2</v>
      </c>
      <c r="B3" s="7" t="s">
        <v>21</v>
      </c>
      <c r="C3" s="7" t="s">
        <v>17</v>
      </c>
      <c r="D3" s="5">
        <v>8</v>
      </c>
      <c r="E3" s="8"/>
      <c r="F3" s="5">
        <v>72.239999999999995</v>
      </c>
      <c r="G3" s="5">
        <f>E3*F3</f>
        <v>0</v>
      </c>
    </row>
    <row r="4" spans="1:7" x14ac:dyDescent="0.45">
      <c r="A4" s="6">
        <f>A3+1</f>
        <v>3</v>
      </c>
      <c r="B4" s="7" t="s">
        <v>19</v>
      </c>
      <c r="C4" s="7" t="s">
        <v>17</v>
      </c>
      <c r="D4" s="5">
        <v>6</v>
      </c>
      <c r="E4" s="8"/>
      <c r="F4" s="5">
        <v>72.239999999999995</v>
      </c>
      <c r="G4" s="5">
        <f>E4*F4</f>
        <v>0</v>
      </c>
    </row>
    <row r="5" spans="1:7" x14ac:dyDescent="0.45">
      <c r="A5" s="6">
        <f>A4+1</f>
        <v>4</v>
      </c>
      <c r="B5" s="7" t="s">
        <v>22</v>
      </c>
      <c r="C5" s="7" t="s">
        <v>17</v>
      </c>
      <c r="D5" s="5">
        <v>8</v>
      </c>
      <c r="E5" s="8"/>
      <c r="F5" s="5">
        <v>72.239999999999995</v>
      </c>
      <c r="G5" s="5">
        <f>E5*F5</f>
        <v>0</v>
      </c>
    </row>
    <row r="6" spans="1:7" x14ac:dyDescent="0.45">
      <c r="A6" s="6">
        <f>A5+1</f>
        <v>5</v>
      </c>
      <c r="B6" s="7" t="s">
        <v>23</v>
      </c>
      <c r="C6" s="7" t="s">
        <v>17</v>
      </c>
      <c r="D6" s="5">
        <v>4</v>
      </c>
      <c r="E6" s="8"/>
      <c r="F6" s="5">
        <v>72.239999999999995</v>
      </c>
      <c r="G6" s="5">
        <f>E6*F6</f>
        <v>0</v>
      </c>
    </row>
    <row r="7" spans="1:7" x14ac:dyDescent="0.45">
      <c r="A7" s="6">
        <f>A6+1</f>
        <v>6</v>
      </c>
      <c r="B7" s="7" t="s">
        <v>20</v>
      </c>
      <c r="C7" s="7" t="s">
        <v>17</v>
      </c>
      <c r="D7" s="5">
        <v>8</v>
      </c>
      <c r="E7" s="8"/>
      <c r="F7" s="5">
        <v>74.959999999999994</v>
      </c>
      <c r="G7" s="5">
        <f>E7*F7</f>
        <v>0</v>
      </c>
    </row>
    <row r="8" spans="1:7" x14ac:dyDescent="0.45">
      <c r="A8" s="6">
        <f>A7+1</f>
        <v>7</v>
      </c>
      <c r="B8" s="7" t="s">
        <v>24</v>
      </c>
      <c r="C8" s="7" t="s">
        <v>17</v>
      </c>
      <c r="D8" s="5">
        <v>14</v>
      </c>
      <c r="E8" s="8"/>
      <c r="F8" s="5">
        <v>90.7</v>
      </c>
      <c r="G8" s="5">
        <f>E8*F8</f>
        <v>0</v>
      </c>
    </row>
    <row r="9" spans="1:7" x14ac:dyDescent="0.45">
      <c r="A9" s="6">
        <f>A8+1</f>
        <v>8</v>
      </c>
      <c r="B9" s="7" t="s">
        <v>3</v>
      </c>
      <c r="C9" s="7" t="s">
        <v>17</v>
      </c>
      <c r="D9" s="5">
        <v>160</v>
      </c>
      <c r="E9" s="8"/>
      <c r="F9" s="5">
        <v>8.2100000000000009</v>
      </c>
      <c r="G9" s="5">
        <f>E9*F9</f>
        <v>0</v>
      </c>
    </row>
    <row r="10" spans="1:7" x14ac:dyDescent="0.45">
      <c r="A10" s="6">
        <f>A9+1</f>
        <v>9</v>
      </c>
      <c r="B10" s="7" t="s">
        <v>4</v>
      </c>
      <c r="C10" s="7" t="s">
        <v>17</v>
      </c>
      <c r="D10" s="5">
        <v>88</v>
      </c>
      <c r="E10" s="8"/>
      <c r="F10" s="5">
        <v>4.38</v>
      </c>
      <c r="G10" s="5">
        <f>E10*F10</f>
        <v>0</v>
      </c>
    </row>
    <row r="11" spans="1:7" x14ac:dyDescent="0.45">
      <c r="A11" s="6">
        <f>A10+1</f>
        <v>10</v>
      </c>
      <c r="B11" s="7" t="s">
        <v>13</v>
      </c>
      <c r="C11" s="7" t="s">
        <v>17</v>
      </c>
      <c r="D11" s="5">
        <v>281</v>
      </c>
      <c r="E11" s="8"/>
      <c r="F11" s="5">
        <v>5.89</v>
      </c>
      <c r="G11" s="5">
        <f>E11*F11</f>
        <v>0</v>
      </c>
    </row>
    <row r="12" spans="1:7" x14ac:dyDescent="0.45">
      <c r="A12" s="6">
        <f>A11+1</f>
        <v>11</v>
      </c>
      <c r="B12" s="7" t="s">
        <v>5</v>
      </c>
      <c r="C12" s="7" t="s">
        <v>17</v>
      </c>
      <c r="D12" s="5">
        <v>5</v>
      </c>
      <c r="E12" s="8"/>
      <c r="F12" s="5">
        <v>75.28</v>
      </c>
      <c r="G12" s="5">
        <f>E12*F12</f>
        <v>0</v>
      </c>
    </row>
    <row r="13" spans="1:7" x14ac:dyDescent="0.45">
      <c r="A13" s="6">
        <f>A12+1</f>
        <v>12</v>
      </c>
      <c r="B13" s="7" t="s">
        <v>6</v>
      </c>
      <c r="C13" s="7" t="s">
        <v>17</v>
      </c>
      <c r="D13" s="5">
        <v>21</v>
      </c>
      <c r="E13" s="8"/>
      <c r="F13" s="5">
        <v>101.46000000000001</v>
      </c>
      <c r="G13" s="5">
        <f>E13*F13</f>
        <v>0</v>
      </c>
    </row>
    <row r="14" spans="1:7" x14ac:dyDescent="0.45">
      <c r="A14" s="6">
        <f>A13+1</f>
        <v>13</v>
      </c>
      <c r="B14" s="7" t="s">
        <v>11</v>
      </c>
      <c r="C14" s="7" t="s">
        <v>17</v>
      </c>
      <c r="D14" s="5">
        <v>5</v>
      </c>
      <c r="E14" s="8"/>
      <c r="F14" s="5">
        <v>72.739999999999995</v>
      </c>
      <c r="G14" s="5">
        <f>E14*F14</f>
        <v>0</v>
      </c>
    </row>
    <row r="15" spans="1:7" x14ac:dyDescent="0.45">
      <c r="A15" s="6">
        <f>A14+1</f>
        <v>14</v>
      </c>
      <c r="B15" s="7" t="s">
        <v>7</v>
      </c>
      <c r="C15" s="7" t="s">
        <v>17</v>
      </c>
      <c r="D15" s="5">
        <v>6</v>
      </c>
      <c r="E15" s="8"/>
      <c r="F15" s="5">
        <v>75.28</v>
      </c>
      <c r="G15" s="5">
        <f>E15*F15</f>
        <v>0</v>
      </c>
    </row>
    <row r="16" spans="1:7" x14ac:dyDescent="0.45">
      <c r="A16" s="6">
        <f>A15+1</f>
        <v>15</v>
      </c>
      <c r="B16" s="7" t="s">
        <v>8</v>
      </c>
      <c r="C16" s="7" t="s">
        <v>17</v>
      </c>
      <c r="D16" s="5">
        <v>15</v>
      </c>
      <c r="E16" s="8"/>
      <c r="F16" s="5">
        <v>75.28</v>
      </c>
      <c r="G16" s="5">
        <f>E16*F16</f>
        <v>0</v>
      </c>
    </row>
    <row r="17" spans="1:7" x14ac:dyDescent="0.45">
      <c r="A17" s="6">
        <f>A16+1</f>
        <v>16</v>
      </c>
      <c r="B17" s="7" t="s">
        <v>9</v>
      </c>
      <c r="C17" s="7" t="s">
        <v>17</v>
      </c>
      <c r="D17" s="5">
        <v>86</v>
      </c>
      <c r="E17" s="8"/>
      <c r="F17" s="5">
        <v>101.46000000000001</v>
      </c>
      <c r="G17" s="5">
        <f>E17*F17</f>
        <v>0</v>
      </c>
    </row>
    <row r="18" spans="1:7" x14ac:dyDescent="0.45">
      <c r="A18" s="6">
        <f>A17+1</f>
        <v>17</v>
      </c>
      <c r="B18" s="7" t="s">
        <v>10</v>
      </c>
      <c r="C18" s="7" t="s">
        <v>17</v>
      </c>
      <c r="D18" s="5">
        <v>2</v>
      </c>
      <c r="E18" s="8"/>
      <c r="F18" s="5">
        <v>101.46000000000001</v>
      </c>
      <c r="G18" s="5">
        <f>E18*F18</f>
        <v>0</v>
      </c>
    </row>
    <row r="19" spans="1:7" x14ac:dyDescent="0.45">
      <c r="G19" s="9">
        <f>SUM(G2:G18)</f>
        <v>0</v>
      </c>
    </row>
  </sheetData>
  <autoFilter ref="A1:F18" xr:uid="{3883600C-DEB9-4B8E-A213-8C84BF66B69E}"/>
  <sortState xmlns:xlrd2="http://schemas.microsoft.com/office/spreadsheetml/2017/richdata2" ref="A2:G18">
    <sortCondition ref="B2:B18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Dmitry St</cp:lastModifiedBy>
  <dcterms:created xsi:type="dcterms:W3CDTF">2025-03-16T05:36:47Z</dcterms:created>
  <dcterms:modified xsi:type="dcterms:W3CDTF">2025-12-19T14:05:42Z</dcterms:modified>
</cp:coreProperties>
</file>